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7235" windowHeight="946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C24" i="1" l="1"/>
  <c r="E43" i="1" l="1"/>
  <c r="E44" i="1"/>
  <c r="E45" i="1"/>
  <c r="E46" i="1"/>
  <c r="E42" i="1"/>
  <c r="E37" i="1"/>
  <c r="E38" i="1"/>
  <c r="E39" i="1"/>
  <c r="E40" i="1"/>
  <c r="E36" i="1"/>
  <c r="E34" i="1"/>
  <c r="E33" i="1"/>
  <c r="E32" i="1"/>
  <c r="E31" i="1"/>
  <c r="E30" i="1"/>
  <c r="E28" i="1"/>
  <c r="E27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10" i="1"/>
  <c r="E6" i="1"/>
  <c r="E5" i="1"/>
  <c r="E7" i="1"/>
  <c r="E8" i="1"/>
  <c r="E4" i="1"/>
  <c r="C43" i="1"/>
  <c r="C44" i="1"/>
  <c r="C45" i="1"/>
  <c r="C46" i="1"/>
  <c r="C42" i="1"/>
  <c r="C37" i="1"/>
  <c r="C38" i="1"/>
  <c r="C39" i="1"/>
  <c r="C40" i="1"/>
  <c r="C36" i="1"/>
  <c r="C31" i="1"/>
  <c r="C32" i="1"/>
  <c r="C33" i="1"/>
  <c r="C34" i="1"/>
  <c r="C30" i="1"/>
  <c r="C28" i="1"/>
  <c r="C27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C10" i="1"/>
  <c r="C5" i="1"/>
  <c r="C6" i="1"/>
  <c r="C7" i="1"/>
  <c r="C8" i="1"/>
  <c r="C4" i="1"/>
</calcChain>
</file>

<file path=xl/sharedStrings.xml><?xml version="1.0" encoding="utf-8"?>
<sst xmlns="http://schemas.openxmlformats.org/spreadsheetml/2006/main" count="146" uniqueCount="141">
  <si>
    <t>Teh Botel</t>
  </si>
  <si>
    <t>Water (1.5 liter)</t>
  </si>
  <si>
    <t>Gasoline (1 liter)</t>
  </si>
  <si>
    <t xml:space="preserve">Movie </t>
  </si>
  <si>
    <t>1 Pair Shoes (kids)</t>
  </si>
  <si>
    <t>1 Pair pants (kids)</t>
  </si>
  <si>
    <t>rice (1 kg)</t>
  </si>
  <si>
    <t>toothpaste</t>
  </si>
  <si>
    <t>shampoo</t>
  </si>
  <si>
    <t>soap</t>
  </si>
  <si>
    <t>haircut (men)</t>
  </si>
  <si>
    <t>haircut (women)</t>
  </si>
  <si>
    <t>Meal - per person</t>
  </si>
  <si>
    <t>Coke/Pepsi/Soda</t>
  </si>
  <si>
    <t>Water (0.33 liter bottle)</t>
  </si>
  <si>
    <t>Food/Markets</t>
  </si>
  <si>
    <t>fruit - mango (1 kg)</t>
  </si>
  <si>
    <t>fruit - papaya (1kg)</t>
  </si>
  <si>
    <t>fruit - orange (1kg)</t>
  </si>
  <si>
    <t>fruit - rambutan (1kg)</t>
  </si>
  <si>
    <t>fruit - banana (1 kg)</t>
  </si>
  <si>
    <t>Milk (1 liter)</t>
  </si>
  <si>
    <t>1 Loaf of Bread</t>
  </si>
  <si>
    <t>Transportation</t>
  </si>
  <si>
    <t>Taxi (5 km within city)</t>
  </si>
  <si>
    <t>Utilities</t>
  </si>
  <si>
    <t>Restaurants/Entertainment</t>
  </si>
  <si>
    <t>Clothing &amp; Shoes</t>
  </si>
  <si>
    <t>Wellness</t>
  </si>
  <si>
    <t>Dollar</t>
  </si>
  <si>
    <t>Rupiah</t>
  </si>
  <si>
    <t>coffee (per kg)</t>
  </si>
  <si>
    <t>Eggs - Free Range (1 dozen)</t>
  </si>
  <si>
    <t>Cheese (1 box)*</t>
  </si>
  <si>
    <t>Beef (per kg)</t>
  </si>
  <si>
    <t>Pork (per kg)</t>
  </si>
  <si>
    <t>Electric</t>
  </si>
  <si>
    <t>Gas</t>
  </si>
  <si>
    <t>Garbage</t>
  </si>
  <si>
    <t>numbeo.com</t>
  </si>
  <si>
    <t>Chicken - Free Range (1 whole)**</t>
  </si>
  <si>
    <t>Restaurants</t>
  </si>
  <si>
    <t>Meal, Inexpensive Restaurant</t>
  </si>
  <si>
    <t>2.97 $</t>
  </si>
  <si>
    <t>Meal for 2, Mid-range Restaurant, Three-course</t>
  </si>
  <si>
    <t>14.62 $</t>
  </si>
  <si>
    <t>Combo Meal at McDonalds or Similar</t>
  </si>
  <si>
    <t>4.46 $</t>
  </si>
  <si>
    <t>Domestic Beer (0.5 liter draught)</t>
  </si>
  <si>
    <t>2.31 $</t>
  </si>
  <si>
    <t>Imported Beer (0.33 liter bottle)</t>
  </si>
  <si>
    <t>4.45 $</t>
  </si>
  <si>
    <t>Coke/Pepsi (0.33 liter bottle)</t>
  </si>
  <si>
    <t>0.72 $</t>
  </si>
  <si>
    <t>0.29 $</t>
  </si>
  <si>
    <t>Markets</t>
  </si>
  <si>
    <t>Milk (regular), 1 liter</t>
  </si>
  <si>
    <t>1.35 $</t>
  </si>
  <si>
    <t>Loaf of Fresh Bread</t>
  </si>
  <si>
    <t>1.10 $</t>
  </si>
  <si>
    <t>Eggs (12)</t>
  </si>
  <si>
    <t>1.44 $</t>
  </si>
  <si>
    <t>Fresh Cheese (1kg)</t>
  </si>
  <si>
    <t>15.70 $</t>
  </si>
  <si>
    <t>Chicken Breasts (Boneless, Skinless), (1kg)</t>
  </si>
  <si>
    <t>4.24 $</t>
  </si>
  <si>
    <t>Water (1.5 liter bottle)</t>
  </si>
  <si>
    <t>0.60 $</t>
  </si>
  <si>
    <t>Bottle of Wine (Mid-Range)</t>
  </si>
  <si>
    <t>27.23 $</t>
  </si>
  <si>
    <t>Domestic Beer (0.5 liter bottle)</t>
  </si>
  <si>
    <t>2.05 $</t>
  </si>
  <si>
    <t>3.35 $</t>
  </si>
  <si>
    <t>Pack of Cigarettes (Marlboro)</t>
  </si>
  <si>
    <t>1.34 $</t>
  </si>
  <si>
    <t>One-way Ticket (local transport)</t>
  </si>
  <si>
    <t>0.43 $</t>
  </si>
  <si>
    <t>Monthly Pass</t>
  </si>
  <si>
    <t>6.92 $</t>
  </si>
  <si>
    <t>Taxi (5km within center)</t>
  </si>
  <si>
    <t>2.79 $</t>
  </si>
  <si>
    <t>0.58 $</t>
  </si>
  <si>
    <t>Volkswagen Golf 1.4 90 KW Trendline (Or Equivalent New Car)</t>
  </si>
  <si>
    <t>47,615.77 $</t>
  </si>
  <si>
    <t>Utilities (Monthly)</t>
  </si>
  <si>
    <t>Basic (Electricity, Gas, Water, Garbage)</t>
  </si>
  <si>
    <t>68.90 $</t>
  </si>
  <si>
    <t>1 min. of Prepaid Mobile Tariff (no discounts or plans)</t>
  </si>
  <si>
    <t>0.09 $</t>
  </si>
  <si>
    <t>Internet (4 Mbps, Flat Rate, Cable/ADSL)</t>
  </si>
  <si>
    <t>44.71 $</t>
  </si>
  <si>
    <t>Sports And Leisure</t>
  </si>
  <si>
    <t>Fitness Club, Monthly Fee for 1 Adult</t>
  </si>
  <si>
    <t>43.31 $</t>
  </si>
  <si>
    <t>Tennis Court Rent (1 Hour on Weekend)</t>
  </si>
  <si>
    <t>5.78 $</t>
  </si>
  <si>
    <t>Cinema, International Release, 1 Seat</t>
  </si>
  <si>
    <t>4.39 $</t>
  </si>
  <si>
    <t>Clothing And Shoes</t>
  </si>
  <si>
    <t>1 Pair of Levis 501</t>
  </si>
  <si>
    <t>62.98 $</t>
  </si>
  <si>
    <t>1 Summer Dress in a Chain Store (Zara, H&amp;M, ...)</t>
  </si>
  <si>
    <t>48.18 $</t>
  </si>
  <si>
    <t>1 Pair of Nike Shoes</t>
  </si>
  <si>
    <t>76.54 $</t>
  </si>
  <si>
    <t>1 Pair of Men Leather Shoes</t>
  </si>
  <si>
    <t>34.34 $</t>
  </si>
  <si>
    <t>Rent Per Month</t>
  </si>
  <si>
    <t>Apartment (1 bedroom) in City Centre</t>
  </si>
  <si>
    <t>430.14 $</t>
  </si>
  <si>
    <t>Apartment (1 bedroom) Outside of Centre</t>
  </si>
  <si>
    <t>252.54 $</t>
  </si>
  <si>
    <t>Apartment (3 bedrooms) in City Centre</t>
  </si>
  <si>
    <t>952.11 $</t>
  </si>
  <si>
    <t>Apartment (3 bedrooms) Outside of Centre</t>
  </si>
  <si>
    <t>475.59 $</t>
  </si>
  <si>
    <t>Buy Apartment Price</t>
  </si>
  <si>
    <t>Price per Square Meter to Buy Apartment in City Centre</t>
  </si>
  <si>
    <t>1,027.01 $</t>
  </si>
  <si>
    <t>Price per Square Meter to Buy Apartment Outside of Centre</t>
  </si>
  <si>
    <t>621.76 $</t>
  </si>
  <si>
    <t>Salaries And Financing</t>
  </si>
  <si>
    <t>Median Monthly Disposable Salary (After Tax)</t>
  </si>
  <si>
    <t>235.66 $</t>
  </si>
  <si>
    <t>Mortgage Interest Rate in Percentanges (%), Yearly</t>
  </si>
  <si>
    <t>Taken from numbeo.com</t>
  </si>
  <si>
    <t>USD</t>
  </si>
  <si>
    <r>
      <rPr>
        <b/>
        <sz val="18"/>
        <color theme="1"/>
        <rFont val="Calibri"/>
        <family val="2"/>
        <scheme val="minor"/>
      </rPr>
      <t>EXCHANGE RATE</t>
    </r>
    <r>
      <rPr>
        <b/>
        <sz val="12"/>
        <color theme="1"/>
        <rFont val="Calibri"/>
        <family val="2"/>
        <scheme val="minor"/>
      </rPr>
      <t xml:space="preserve"> (change value to update table)</t>
    </r>
  </si>
  <si>
    <t>* My in-laws did not know the price per kg of cheese (they don't buy it often) so their cost value was based on 1 box (unkown weight)</t>
  </si>
  <si>
    <t>**The numbeo.com price was based on packaged chicken in the store. My in-laws cost was buying a whole chicken at a traditional market</t>
  </si>
  <si>
    <t>Gasoline (1 liter)***</t>
  </si>
  <si>
    <t>***Price difference is due to my in-laws quoting the ioncrease in price come March</t>
  </si>
  <si>
    <t>Mobile Phone (text+Internet)****</t>
  </si>
  <si>
    <t>****My in-laws use the Internet via their cell phone and pay the lowest tier of service (includes text + Internet)</t>
  </si>
  <si>
    <t>****The numbeo.com site cost if for 1 minute of service (no plan)</t>
  </si>
  <si>
    <t>1 Pair Pants (adult)*****</t>
  </si>
  <si>
    <t>1 Dress*****</t>
  </si>
  <si>
    <t>*****The numbeo.com site lists the cost of name-brand (Levi's, Nike etc.); my in-laws just quote generic</t>
  </si>
  <si>
    <t>1 Pair Shoes (adults)*****</t>
  </si>
  <si>
    <t>Fish (per kg)</t>
  </si>
  <si>
    <t>Internet (unlimited per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</si>
</sst>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2.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6DE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NumberFormat="1" applyBorder="1"/>
    <xf numFmtId="2" fontId="1" fillId="0" borderId="0" xfId="0" applyNumberFormat="1" applyFont="1"/>
    <xf numFmtId="2" fontId="0" fillId="2" borderId="0" xfId="0" applyNumberFormat="1" applyFill="1"/>
    <xf numFmtId="2" fontId="0" fillId="0" borderId="1" xfId="0" applyNumberFormat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0" xfId="0" applyFill="1" applyBorder="1" applyAlignment="1">
      <alignment horizontal="right"/>
    </xf>
    <xf numFmtId="2" fontId="0" fillId="3" borderId="0" xfId="0" applyNumberFormat="1" applyFill="1"/>
    <xf numFmtId="2" fontId="1" fillId="3" borderId="0" xfId="0" applyNumberFormat="1" applyFont="1" applyFill="1"/>
    <xf numFmtId="2" fontId="0" fillId="3" borderId="0" xfId="0" applyNumberFormat="1" applyFill="1" applyAlignment="1">
      <alignment horizontal="right"/>
    </xf>
    <xf numFmtId="1" fontId="0" fillId="3" borderId="0" xfId="0" applyNumberFormat="1" applyFill="1"/>
    <xf numFmtId="1" fontId="1" fillId="3" borderId="0" xfId="0" applyNumberFormat="1" applyFont="1" applyFill="1"/>
    <xf numFmtId="1" fontId="0" fillId="0" borderId="0" xfId="0" applyNumberFormat="1"/>
    <xf numFmtId="0" fontId="2" fillId="0" borderId="0" xfId="0" applyFont="1" applyAlignment="1">
      <alignment horizontal="center"/>
    </xf>
    <xf numFmtId="1" fontId="0" fillId="2" borderId="0" xfId="0" applyNumberFormat="1" applyFill="1"/>
    <xf numFmtId="0" fontId="0" fillId="4" borderId="0" xfId="0" applyFill="1"/>
    <xf numFmtId="0" fontId="0" fillId="4" borderId="0" xfId="0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4" fillId="0" borderId="0" xfId="0" applyFont="1" applyAlignment="1">
      <alignment vertical="center" wrapText="1"/>
    </xf>
    <xf numFmtId="0" fontId="5" fillId="0" borderId="0" xfId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7" fillId="0" borderId="0" xfId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6" borderId="0" xfId="0" applyFont="1" applyFill="1"/>
    <xf numFmtId="1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/>
    <xf numFmtId="0" fontId="0" fillId="0" borderId="0" xfId="0" applyAlignment="1"/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C34" sqref="C34"/>
    </sheetView>
  </sheetViews>
  <sheetFormatPr defaultRowHeight="15" x14ac:dyDescent="0.25"/>
  <cols>
    <col min="1" max="1" width="51.140625" customWidth="1"/>
    <col min="2" max="2" width="16.42578125" customWidth="1"/>
    <col min="3" max="3" width="16.7109375" style="12" customWidth="1"/>
    <col min="4" max="4" width="2.140625" customWidth="1"/>
    <col min="5" max="5" width="12.7109375" style="20" bestFit="1" customWidth="1"/>
    <col min="6" max="6" width="9.140625" style="12"/>
    <col min="8" max="8" width="14.28515625" customWidth="1"/>
    <col min="13" max="13" width="21.140625" customWidth="1"/>
  </cols>
  <sheetData>
    <row r="1" spans="1:13" ht="21" x14ac:dyDescent="0.35">
      <c r="D1" s="23"/>
      <c r="E1" s="34" t="s">
        <v>39</v>
      </c>
      <c r="F1" s="35"/>
    </row>
    <row r="2" spans="1:13" ht="18.75" x14ac:dyDescent="0.3">
      <c r="B2" s="2" t="s">
        <v>30</v>
      </c>
      <c r="C2" s="9" t="s">
        <v>29</v>
      </c>
      <c r="D2" s="23"/>
      <c r="E2" s="19" t="s">
        <v>30</v>
      </c>
      <c r="F2" s="16" t="s">
        <v>29</v>
      </c>
    </row>
    <row r="3" spans="1:13" ht="28.5" x14ac:dyDescent="0.45">
      <c r="A3" s="3" t="s">
        <v>26</v>
      </c>
      <c r="B3" s="4"/>
      <c r="C3" s="10"/>
      <c r="D3" s="23"/>
      <c r="E3" s="22"/>
      <c r="F3" s="10"/>
      <c r="H3" s="33">
        <v>8898</v>
      </c>
      <c r="I3" s="36" t="s">
        <v>127</v>
      </c>
      <c r="J3" s="37"/>
      <c r="K3" s="37"/>
      <c r="L3" s="37"/>
      <c r="M3" s="37"/>
    </row>
    <row r="4" spans="1:13" x14ac:dyDescent="0.25">
      <c r="A4" s="1" t="s">
        <v>12</v>
      </c>
      <c r="B4" s="8">
        <v>20000</v>
      </c>
      <c r="C4" s="11">
        <f>B4/$H$3</f>
        <v>2.2476961114857272</v>
      </c>
      <c r="D4" s="23"/>
      <c r="E4" s="18">
        <f>$H$3*F4</f>
        <v>26427.06</v>
      </c>
      <c r="F4" s="15">
        <v>2.97</v>
      </c>
    </row>
    <row r="5" spans="1:13" x14ac:dyDescent="0.25">
      <c r="A5" s="1" t="s">
        <v>13</v>
      </c>
      <c r="B5" s="6">
        <v>6000</v>
      </c>
      <c r="C5" s="11">
        <f t="shared" ref="C5:C8" si="0">B5/$H$3</f>
        <v>0.67430883344571813</v>
      </c>
      <c r="D5" s="23"/>
      <c r="E5" s="18">
        <f t="shared" ref="E5:E8" si="1">$H$3*F5</f>
        <v>6406.5599999999995</v>
      </c>
      <c r="F5" s="15">
        <v>0.72</v>
      </c>
    </row>
    <row r="6" spans="1:13" x14ac:dyDescent="0.25">
      <c r="A6" s="1" t="s">
        <v>0</v>
      </c>
      <c r="B6" s="6">
        <v>2500</v>
      </c>
      <c r="C6" s="11">
        <f t="shared" si="0"/>
        <v>0.2809620139357159</v>
      </c>
      <c r="D6" s="23"/>
      <c r="E6" s="25">
        <f>$H$3*F6</f>
        <v>0</v>
      </c>
      <c r="F6" s="17">
        <v>0</v>
      </c>
    </row>
    <row r="7" spans="1:13" x14ac:dyDescent="0.25">
      <c r="A7" s="1" t="s">
        <v>14</v>
      </c>
      <c r="B7" s="6">
        <v>2000</v>
      </c>
      <c r="C7" s="11">
        <f t="shared" si="0"/>
        <v>0.22476961114857272</v>
      </c>
      <c r="D7" s="23"/>
      <c r="E7" s="18">
        <f t="shared" si="1"/>
        <v>2580.4199999999996</v>
      </c>
      <c r="F7" s="15">
        <v>0.28999999999999998</v>
      </c>
    </row>
    <row r="8" spans="1:13" x14ac:dyDescent="0.25">
      <c r="A8" s="1" t="s">
        <v>3</v>
      </c>
      <c r="B8" s="6">
        <v>20000</v>
      </c>
      <c r="C8" s="11">
        <f t="shared" si="0"/>
        <v>2.2476961114857272</v>
      </c>
      <c r="D8" s="23"/>
      <c r="E8" s="18">
        <f t="shared" si="1"/>
        <v>39062.219999999994</v>
      </c>
      <c r="F8" s="15">
        <v>4.3899999999999997</v>
      </c>
    </row>
    <row r="9" spans="1:13" ht="21" x14ac:dyDescent="0.35">
      <c r="A9" s="5" t="s">
        <v>15</v>
      </c>
      <c r="B9" s="4"/>
      <c r="C9" s="13"/>
      <c r="D9" s="23"/>
      <c r="E9" s="22"/>
      <c r="F9" s="10"/>
    </row>
    <row r="10" spans="1:13" x14ac:dyDescent="0.25">
      <c r="A10" s="1" t="s">
        <v>31</v>
      </c>
      <c r="B10" s="6">
        <v>15000</v>
      </c>
      <c r="C10" s="11">
        <f>B10/$H$3</f>
        <v>1.6857720836142953</v>
      </c>
      <c r="D10" s="23"/>
      <c r="E10" s="25">
        <f>$H$3*F10</f>
        <v>0</v>
      </c>
      <c r="F10" s="17">
        <v>0</v>
      </c>
    </row>
    <row r="11" spans="1:13" x14ac:dyDescent="0.25">
      <c r="A11" s="1" t="s">
        <v>16</v>
      </c>
      <c r="B11" s="6">
        <v>8000</v>
      </c>
      <c r="C11" s="11">
        <f t="shared" ref="C11:C25" si="2">B11/$H$3</f>
        <v>0.89907844459429087</v>
      </c>
      <c r="D11" s="23"/>
      <c r="E11" s="25">
        <f t="shared" ref="E11:E25" si="3">$H$3*F11</f>
        <v>0</v>
      </c>
      <c r="F11" s="17">
        <v>0</v>
      </c>
    </row>
    <row r="12" spans="1:13" x14ac:dyDescent="0.25">
      <c r="A12" s="1" t="s">
        <v>17</v>
      </c>
      <c r="B12" s="6">
        <v>8000</v>
      </c>
      <c r="C12" s="11">
        <f t="shared" si="2"/>
        <v>0.89907844459429087</v>
      </c>
      <c r="D12" s="23"/>
      <c r="E12" s="25">
        <f t="shared" si="3"/>
        <v>0</v>
      </c>
      <c r="F12" s="17">
        <v>0</v>
      </c>
    </row>
    <row r="13" spans="1:13" x14ac:dyDescent="0.25">
      <c r="A13" s="1" t="s">
        <v>18</v>
      </c>
      <c r="B13" s="6">
        <v>8000</v>
      </c>
      <c r="C13" s="11">
        <f t="shared" si="2"/>
        <v>0.89907844459429087</v>
      </c>
      <c r="D13" s="23"/>
      <c r="E13" s="25">
        <f t="shared" si="3"/>
        <v>0</v>
      </c>
      <c r="F13" s="17">
        <v>0</v>
      </c>
    </row>
    <row r="14" spans="1:13" x14ac:dyDescent="0.25">
      <c r="A14" s="1" t="s">
        <v>19</v>
      </c>
      <c r="B14" s="6">
        <v>6000</v>
      </c>
      <c r="C14" s="11">
        <f t="shared" si="2"/>
        <v>0.67430883344571813</v>
      </c>
      <c r="D14" s="23"/>
      <c r="E14" s="25">
        <f t="shared" si="3"/>
        <v>0</v>
      </c>
      <c r="F14" s="17">
        <v>0</v>
      </c>
    </row>
    <row r="15" spans="1:13" x14ac:dyDescent="0.25">
      <c r="A15" s="1" t="s">
        <v>20</v>
      </c>
      <c r="B15" s="6">
        <v>15000</v>
      </c>
      <c r="C15" s="11">
        <f t="shared" si="2"/>
        <v>1.6857720836142953</v>
      </c>
      <c r="D15" s="23"/>
      <c r="E15" s="25">
        <f t="shared" si="3"/>
        <v>0</v>
      </c>
      <c r="F15" s="17">
        <v>0</v>
      </c>
    </row>
    <row r="16" spans="1:13" x14ac:dyDescent="0.25">
      <c r="A16" s="1" t="s">
        <v>6</v>
      </c>
      <c r="B16" s="6">
        <v>10000</v>
      </c>
      <c r="C16" s="11">
        <f t="shared" si="2"/>
        <v>1.1238480557428636</v>
      </c>
      <c r="D16" s="23"/>
      <c r="E16" s="25">
        <f t="shared" si="3"/>
        <v>0</v>
      </c>
      <c r="F16" s="17">
        <v>0</v>
      </c>
    </row>
    <row r="17" spans="1:8" s="1" customFormat="1" x14ac:dyDescent="0.25">
      <c r="A17" s="1" t="s">
        <v>1</v>
      </c>
      <c r="B17" s="7">
        <v>7000</v>
      </c>
      <c r="C17" s="11">
        <f t="shared" si="2"/>
        <v>0.78669363902000444</v>
      </c>
      <c r="D17" s="24"/>
      <c r="E17" s="25">
        <f t="shared" si="3"/>
        <v>5338.8</v>
      </c>
      <c r="F17" s="17">
        <v>0.6</v>
      </c>
    </row>
    <row r="18" spans="1:8" x14ac:dyDescent="0.25">
      <c r="A18" s="1" t="s">
        <v>21</v>
      </c>
      <c r="B18" s="6">
        <v>12000</v>
      </c>
      <c r="C18" s="11">
        <f t="shared" si="2"/>
        <v>1.3486176668914363</v>
      </c>
      <c r="D18" s="23"/>
      <c r="E18" s="25">
        <f t="shared" si="3"/>
        <v>12012.300000000001</v>
      </c>
      <c r="F18" s="15">
        <v>1.35</v>
      </c>
    </row>
    <row r="19" spans="1:8" x14ac:dyDescent="0.25">
      <c r="A19" s="1" t="s">
        <v>22</v>
      </c>
      <c r="B19" s="6">
        <v>12000</v>
      </c>
      <c r="C19" s="11">
        <f t="shared" si="2"/>
        <v>1.3486176668914363</v>
      </c>
      <c r="D19" s="23"/>
      <c r="E19" s="25">
        <f t="shared" si="3"/>
        <v>9787.8000000000011</v>
      </c>
      <c r="F19" s="15">
        <v>1.1000000000000001</v>
      </c>
    </row>
    <row r="20" spans="1:8" x14ac:dyDescent="0.25">
      <c r="A20" s="1" t="s">
        <v>32</v>
      </c>
      <c r="B20" s="6">
        <v>10000</v>
      </c>
      <c r="C20" s="11">
        <f t="shared" si="2"/>
        <v>1.1238480557428636</v>
      </c>
      <c r="D20" s="23"/>
      <c r="E20" s="25">
        <f t="shared" si="3"/>
        <v>12813.119999999999</v>
      </c>
      <c r="F20" s="15">
        <v>1.44</v>
      </c>
    </row>
    <row r="21" spans="1:8" x14ac:dyDescent="0.25">
      <c r="A21" s="1" t="s">
        <v>33</v>
      </c>
      <c r="B21" s="6">
        <v>16000</v>
      </c>
      <c r="C21" s="11">
        <f t="shared" si="2"/>
        <v>1.7981568891885817</v>
      </c>
      <c r="D21" s="23"/>
      <c r="E21" s="25">
        <f t="shared" si="3"/>
        <v>139698.6</v>
      </c>
      <c r="F21" s="15">
        <v>15.7</v>
      </c>
      <c r="H21" t="s">
        <v>128</v>
      </c>
    </row>
    <row r="22" spans="1:8" x14ac:dyDescent="0.25">
      <c r="A22" s="1" t="s">
        <v>40</v>
      </c>
      <c r="B22" s="6">
        <v>40000</v>
      </c>
      <c r="C22" s="11">
        <f t="shared" si="2"/>
        <v>4.4953922229714545</v>
      </c>
      <c r="D22" s="23"/>
      <c r="E22" s="25">
        <f t="shared" si="3"/>
        <v>37727.520000000004</v>
      </c>
      <c r="F22" s="15">
        <v>4.24</v>
      </c>
      <c r="H22" t="s">
        <v>129</v>
      </c>
    </row>
    <row r="23" spans="1:8" x14ac:dyDescent="0.25">
      <c r="A23" s="1" t="s">
        <v>34</v>
      </c>
      <c r="B23" s="6">
        <v>60000</v>
      </c>
      <c r="C23" s="11">
        <f t="shared" si="2"/>
        <v>6.7430883344571813</v>
      </c>
      <c r="D23" s="23"/>
      <c r="E23" s="25">
        <f t="shared" si="3"/>
        <v>0</v>
      </c>
      <c r="F23" s="17">
        <v>0</v>
      </c>
    </row>
    <row r="24" spans="1:8" x14ac:dyDescent="0.25">
      <c r="A24" s="1" t="s">
        <v>35</v>
      </c>
      <c r="B24" s="6">
        <v>40000</v>
      </c>
      <c r="C24" s="11">
        <f t="shared" si="2"/>
        <v>4.4953922229714545</v>
      </c>
      <c r="D24" s="23"/>
      <c r="E24" s="25"/>
      <c r="F24" s="17"/>
    </row>
    <row r="25" spans="1:8" x14ac:dyDescent="0.25">
      <c r="A25" s="1" t="s">
        <v>139</v>
      </c>
      <c r="B25" s="6">
        <v>35000</v>
      </c>
      <c r="C25" s="11">
        <f t="shared" si="2"/>
        <v>3.9334681951000223</v>
      </c>
      <c r="D25" s="23"/>
      <c r="E25" s="25">
        <f t="shared" si="3"/>
        <v>0</v>
      </c>
      <c r="F25" s="17">
        <v>0</v>
      </c>
    </row>
    <row r="26" spans="1:8" ht="21" x14ac:dyDescent="0.35">
      <c r="A26" s="5" t="s">
        <v>23</v>
      </c>
      <c r="B26" s="4"/>
      <c r="C26" s="13"/>
      <c r="D26" s="23"/>
      <c r="E26" s="22"/>
      <c r="F26" s="10"/>
    </row>
    <row r="27" spans="1:8" x14ac:dyDescent="0.25">
      <c r="A27" s="1" t="s">
        <v>24</v>
      </c>
      <c r="B27" s="6">
        <v>50000</v>
      </c>
      <c r="C27" s="11">
        <f>B27/$H$3</f>
        <v>5.6192402787143179</v>
      </c>
      <c r="D27" s="23"/>
      <c r="E27" s="18">
        <f>$H$3*F27</f>
        <v>24825.420000000002</v>
      </c>
      <c r="F27" s="15">
        <v>2.79</v>
      </c>
    </row>
    <row r="28" spans="1:8" x14ac:dyDescent="0.25">
      <c r="A28" s="1" t="s">
        <v>130</v>
      </c>
      <c r="B28" s="6">
        <v>6000</v>
      </c>
      <c r="C28" s="11">
        <f>B28/$H$3</f>
        <v>0.67430883344571813</v>
      </c>
      <c r="D28" s="23"/>
      <c r="E28" s="18">
        <f>$H$3*F28</f>
        <v>5160.8399999999992</v>
      </c>
      <c r="F28" s="15">
        <v>0.57999999999999996</v>
      </c>
      <c r="H28" t="s">
        <v>131</v>
      </c>
    </row>
    <row r="29" spans="1:8" ht="21" x14ac:dyDescent="0.35">
      <c r="A29" s="5" t="s">
        <v>25</v>
      </c>
      <c r="B29" s="4"/>
      <c r="C29" s="13"/>
      <c r="D29" s="23"/>
      <c r="E29" s="22"/>
      <c r="F29" s="10"/>
    </row>
    <row r="30" spans="1:8" x14ac:dyDescent="0.25">
      <c r="A30" s="1" t="s">
        <v>36</v>
      </c>
      <c r="B30" s="6">
        <v>500000</v>
      </c>
      <c r="C30" s="11">
        <f>B30/$H$3</f>
        <v>56.19240278714318</v>
      </c>
      <c r="D30" s="23"/>
      <c r="E30" s="18">
        <f>$H$3*F30</f>
        <v>613072.20000000007</v>
      </c>
      <c r="F30" s="15">
        <v>68.900000000000006</v>
      </c>
    </row>
    <row r="31" spans="1:8" x14ac:dyDescent="0.25">
      <c r="A31" s="1" t="s">
        <v>37</v>
      </c>
      <c r="B31" s="6">
        <v>180000</v>
      </c>
      <c r="C31" s="11">
        <f t="shared" ref="C31:C34" si="4">B31/$H$3</f>
        <v>20.229265003371545</v>
      </c>
      <c r="D31" s="23"/>
      <c r="E31" s="18">
        <f t="shared" ref="E31:E34" si="5">$H$3*F31</f>
        <v>0</v>
      </c>
      <c r="F31" s="17">
        <v>0</v>
      </c>
    </row>
    <row r="32" spans="1:8" x14ac:dyDescent="0.25">
      <c r="A32" s="1" t="s">
        <v>38</v>
      </c>
      <c r="B32" s="6">
        <v>10000</v>
      </c>
      <c r="C32" s="11">
        <f t="shared" si="4"/>
        <v>1.1238480557428636</v>
      </c>
      <c r="D32" s="23"/>
      <c r="E32" s="18">
        <f t="shared" si="5"/>
        <v>0</v>
      </c>
      <c r="F32" s="17">
        <v>0</v>
      </c>
    </row>
    <row r="33" spans="1:8" x14ac:dyDescent="0.25">
      <c r="A33" s="1" t="s">
        <v>132</v>
      </c>
      <c r="B33" s="6">
        <v>40000</v>
      </c>
      <c r="C33" s="11">
        <f t="shared" si="4"/>
        <v>4.4953922229714545</v>
      </c>
      <c r="D33" s="23"/>
      <c r="E33" s="18">
        <f t="shared" si="5"/>
        <v>800.81999999999994</v>
      </c>
      <c r="F33" s="15">
        <v>0.09</v>
      </c>
      <c r="H33" t="s">
        <v>133</v>
      </c>
    </row>
    <row r="34" spans="1:8" x14ac:dyDescent="0.25">
      <c r="A34" s="1" t="s">
        <v>140</v>
      </c>
      <c r="B34" s="6">
        <v>200000</v>
      </c>
      <c r="C34" s="11">
        <f t="shared" si="4"/>
        <v>22.476961114857271</v>
      </c>
      <c r="D34" s="23"/>
      <c r="E34" s="18">
        <f t="shared" si="5"/>
        <v>397829.58</v>
      </c>
      <c r="F34" s="15">
        <v>44.71</v>
      </c>
      <c r="H34" t="s">
        <v>134</v>
      </c>
    </row>
    <row r="35" spans="1:8" ht="21" x14ac:dyDescent="0.35">
      <c r="A35" s="5" t="s">
        <v>27</v>
      </c>
      <c r="B35" s="4"/>
      <c r="C35" s="13"/>
      <c r="D35" s="23"/>
      <c r="E35" s="22"/>
      <c r="F35" s="10"/>
    </row>
    <row r="36" spans="1:8" x14ac:dyDescent="0.25">
      <c r="A36" s="1" t="s">
        <v>135</v>
      </c>
      <c r="B36" s="6">
        <v>50000</v>
      </c>
      <c r="C36" s="11">
        <f>B36/$H$3</f>
        <v>5.6192402787143179</v>
      </c>
      <c r="D36" s="23"/>
      <c r="E36" s="18">
        <f>$H$3*F36</f>
        <v>560396.03999999992</v>
      </c>
      <c r="F36" s="15">
        <v>62.98</v>
      </c>
      <c r="H36" t="s">
        <v>137</v>
      </c>
    </row>
    <row r="37" spans="1:8" x14ac:dyDescent="0.25">
      <c r="A37" s="1" t="s">
        <v>5</v>
      </c>
      <c r="B37" s="6">
        <v>20000</v>
      </c>
      <c r="C37" s="11">
        <f t="shared" ref="C37:C40" si="6">B37/$H$3</f>
        <v>2.2476961114857272</v>
      </c>
      <c r="D37" s="23"/>
      <c r="E37" s="18">
        <f t="shared" ref="E37:E40" si="7">$H$3*F37</f>
        <v>0</v>
      </c>
      <c r="F37" s="17">
        <v>0</v>
      </c>
    </row>
    <row r="38" spans="1:8" x14ac:dyDescent="0.25">
      <c r="A38" s="1" t="s">
        <v>136</v>
      </c>
      <c r="B38" s="6">
        <v>100000</v>
      </c>
      <c r="C38" s="11">
        <f t="shared" si="6"/>
        <v>11.238480557428636</v>
      </c>
      <c r="D38" s="23"/>
      <c r="E38" s="18">
        <f t="shared" si="7"/>
        <v>428705.64</v>
      </c>
      <c r="F38" s="15">
        <v>48.18</v>
      </c>
    </row>
    <row r="39" spans="1:8" x14ac:dyDescent="0.25">
      <c r="A39" s="1" t="s">
        <v>138</v>
      </c>
      <c r="B39" s="6">
        <v>150000</v>
      </c>
      <c r="C39" s="11">
        <f t="shared" si="6"/>
        <v>16.857720836142953</v>
      </c>
      <c r="D39" s="23"/>
      <c r="E39" s="18">
        <f t="shared" si="7"/>
        <v>681052.92</v>
      </c>
      <c r="F39" s="15">
        <v>76.540000000000006</v>
      </c>
    </row>
    <row r="40" spans="1:8" x14ac:dyDescent="0.25">
      <c r="A40" s="1" t="s">
        <v>4</v>
      </c>
      <c r="B40" s="6">
        <v>75000</v>
      </c>
      <c r="C40" s="11">
        <f t="shared" si="6"/>
        <v>8.4288604180714763</v>
      </c>
      <c r="D40" s="23"/>
      <c r="E40" s="18">
        <f t="shared" si="7"/>
        <v>0</v>
      </c>
      <c r="F40" s="17">
        <v>0</v>
      </c>
    </row>
    <row r="41" spans="1:8" ht="21" x14ac:dyDescent="0.35">
      <c r="A41" s="5" t="s">
        <v>28</v>
      </c>
      <c r="B41" s="4"/>
      <c r="C41" s="13"/>
      <c r="D41" s="23"/>
      <c r="E41" s="26"/>
      <c r="F41" s="27"/>
    </row>
    <row r="42" spans="1:8" x14ac:dyDescent="0.25">
      <c r="A42" s="1" t="s">
        <v>7</v>
      </c>
      <c r="B42" s="6">
        <v>3000</v>
      </c>
      <c r="C42" s="11">
        <f>B42/$H$3</f>
        <v>0.33715441672285906</v>
      </c>
      <c r="D42" s="23"/>
      <c r="E42" s="25">
        <f>$H$3*F42</f>
        <v>0</v>
      </c>
      <c r="F42" s="17">
        <v>0</v>
      </c>
    </row>
    <row r="43" spans="1:8" x14ac:dyDescent="0.25">
      <c r="A43" s="1" t="s">
        <v>8</v>
      </c>
      <c r="B43" s="6">
        <v>16000</v>
      </c>
      <c r="C43" s="11">
        <f t="shared" ref="C43:C46" si="8">B43/$H$3</f>
        <v>1.7981568891885817</v>
      </c>
      <c r="D43" s="23"/>
      <c r="E43" s="25">
        <f t="shared" ref="E43:E46" si="9">$H$3*F43</f>
        <v>0</v>
      </c>
      <c r="F43" s="17">
        <v>0</v>
      </c>
    </row>
    <row r="44" spans="1:8" x14ac:dyDescent="0.25">
      <c r="A44" s="1" t="s">
        <v>9</v>
      </c>
      <c r="B44" s="6">
        <v>3000</v>
      </c>
      <c r="C44" s="11">
        <f t="shared" si="8"/>
        <v>0.33715441672285906</v>
      </c>
      <c r="D44" s="23"/>
      <c r="E44" s="25">
        <f t="shared" si="9"/>
        <v>0</v>
      </c>
      <c r="F44" s="17">
        <v>0</v>
      </c>
    </row>
    <row r="45" spans="1:8" x14ac:dyDescent="0.25">
      <c r="A45" s="1" t="s">
        <v>10</v>
      </c>
      <c r="B45" s="6">
        <v>20000</v>
      </c>
      <c r="C45" s="11">
        <f t="shared" si="8"/>
        <v>2.2476961114857272</v>
      </c>
      <c r="D45" s="23"/>
      <c r="E45" s="25">
        <f t="shared" si="9"/>
        <v>0</v>
      </c>
      <c r="F45" s="17">
        <v>0</v>
      </c>
    </row>
    <row r="46" spans="1:8" x14ac:dyDescent="0.25">
      <c r="A46" s="1" t="s">
        <v>11</v>
      </c>
      <c r="B46" s="6">
        <v>30000</v>
      </c>
      <c r="C46" s="11">
        <f t="shared" si="8"/>
        <v>3.3715441672285906</v>
      </c>
      <c r="D46" s="23"/>
      <c r="E46" s="25">
        <f t="shared" si="9"/>
        <v>0</v>
      </c>
      <c r="F46" s="17">
        <v>0</v>
      </c>
    </row>
    <row r="49" spans="1:1" x14ac:dyDescent="0.25">
      <c r="A49" s="14"/>
    </row>
  </sheetData>
  <mergeCells count="2">
    <mergeCell ref="E1:F1"/>
    <mergeCell ref="I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78" workbookViewId="0">
      <selection activeCell="A100" sqref="A100"/>
    </sheetView>
  </sheetViews>
  <sheetFormatPr defaultRowHeight="15" x14ac:dyDescent="0.25"/>
  <cols>
    <col min="1" max="1" width="49.7109375" bestFit="1" customWidth="1"/>
    <col min="2" max="2" width="11.85546875" bestFit="1" customWidth="1"/>
  </cols>
  <sheetData>
    <row r="1" spans="1:3" ht="21" x14ac:dyDescent="0.35">
      <c r="A1" s="35" t="s">
        <v>125</v>
      </c>
      <c r="B1" s="40"/>
    </row>
    <row r="2" spans="1:3" ht="21" x14ac:dyDescent="0.35">
      <c r="A2" s="21"/>
      <c r="B2" s="32" t="s">
        <v>126</v>
      </c>
    </row>
    <row r="3" spans="1:3" ht="15.75" x14ac:dyDescent="0.25">
      <c r="A3" s="28" t="s">
        <v>41</v>
      </c>
      <c r="B3" s="31"/>
    </row>
    <row r="4" spans="1:3" x14ac:dyDescent="0.25">
      <c r="A4" s="41" t="s">
        <v>42</v>
      </c>
      <c r="B4" s="42" t="s">
        <v>43</v>
      </c>
      <c r="C4" s="37"/>
    </row>
    <row r="5" spans="1:3" x14ac:dyDescent="0.25">
      <c r="A5" s="41"/>
      <c r="B5" s="42"/>
      <c r="C5" s="37"/>
    </row>
    <row r="6" spans="1:3" x14ac:dyDescent="0.25">
      <c r="A6" s="38" t="s">
        <v>44</v>
      </c>
      <c r="B6" s="39" t="s">
        <v>45</v>
      </c>
      <c r="C6" s="37"/>
    </row>
    <row r="7" spans="1:3" x14ac:dyDescent="0.25">
      <c r="A7" s="38"/>
      <c r="B7" s="39"/>
      <c r="C7" s="37"/>
    </row>
    <row r="8" spans="1:3" x14ac:dyDescent="0.25">
      <c r="A8" s="41" t="s">
        <v>46</v>
      </c>
      <c r="B8" s="42" t="s">
        <v>47</v>
      </c>
      <c r="C8" s="37"/>
    </row>
    <row r="9" spans="1:3" x14ac:dyDescent="0.25">
      <c r="A9" s="41"/>
      <c r="B9" s="42"/>
      <c r="C9" s="37"/>
    </row>
    <row r="10" spans="1:3" x14ac:dyDescent="0.25">
      <c r="A10" s="38" t="s">
        <v>48</v>
      </c>
      <c r="B10" s="39" t="s">
        <v>49</v>
      </c>
      <c r="C10" s="37"/>
    </row>
    <row r="11" spans="1:3" x14ac:dyDescent="0.25">
      <c r="A11" s="38"/>
      <c r="B11" s="39"/>
      <c r="C11" s="37"/>
    </row>
    <row r="12" spans="1:3" x14ac:dyDescent="0.25">
      <c r="A12" s="41" t="s">
        <v>50</v>
      </c>
      <c r="B12" s="42" t="s">
        <v>51</v>
      </c>
      <c r="C12" s="37"/>
    </row>
    <row r="13" spans="1:3" x14ac:dyDescent="0.25">
      <c r="A13" s="41"/>
      <c r="B13" s="42"/>
      <c r="C13" s="37"/>
    </row>
    <row r="14" spans="1:3" x14ac:dyDescent="0.25">
      <c r="A14" s="38" t="s">
        <v>52</v>
      </c>
      <c r="B14" s="39" t="s">
        <v>53</v>
      </c>
      <c r="C14" s="37"/>
    </row>
    <row r="15" spans="1:3" x14ac:dyDescent="0.25">
      <c r="A15" s="38"/>
      <c r="B15" s="39"/>
      <c r="C15" s="37"/>
    </row>
    <row r="16" spans="1:3" x14ac:dyDescent="0.25">
      <c r="A16" s="41" t="s">
        <v>14</v>
      </c>
      <c r="B16" s="42" t="s">
        <v>54</v>
      </c>
      <c r="C16" s="37"/>
    </row>
    <row r="17" spans="1:3" x14ac:dyDescent="0.25">
      <c r="A17" s="41"/>
      <c r="B17" s="42"/>
      <c r="C17" s="37"/>
    </row>
    <row r="18" spans="1:3" x14ac:dyDescent="0.25">
      <c r="A18" s="30"/>
    </row>
    <row r="19" spans="1:3" ht="15.75" x14ac:dyDescent="0.25">
      <c r="A19" s="28" t="s">
        <v>55</v>
      </c>
      <c r="B19" s="29"/>
    </row>
    <row r="20" spans="1:3" x14ac:dyDescent="0.25">
      <c r="A20" s="41" t="s">
        <v>56</v>
      </c>
      <c r="B20" s="42" t="s">
        <v>57</v>
      </c>
      <c r="C20" s="37"/>
    </row>
    <row r="21" spans="1:3" x14ac:dyDescent="0.25">
      <c r="A21" s="41"/>
      <c r="B21" s="42"/>
      <c r="C21" s="37"/>
    </row>
    <row r="22" spans="1:3" x14ac:dyDescent="0.25">
      <c r="A22" s="38" t="s">
        <v>58</v>
      </c>
      <c r="B22" s="39" t="s">
        <v>59</v>
      </c>
      <c r="C22" s="37"/>
    </row>
    <row r="23" spans="1:3" x14ac:dyDescent="0.25">
      <c r="A23" s="38"/>
      <c r="B23" s="39"/>
      <c r="C23" s="37"/>
    </row>
    <row r="24" spans="1:3" x14ac:dyDescent="0.25">
      <c r="A24" s="41" t="s">
        <v>60</v>
      </c>
      <c r="B24" s="42" t="s">
        <v>61</v>
      </c>
      <c r="C24" s="37"/>
    </row>
    <row r="25" spans="1:3" x14ac:dyDescent="0.25">
      <c r="A25" s="41"/>
      <c r="B25" s="42"/>
      <c r="C25" s="37"/>
    </row>
    <row r="26" spans="1:3" x14ac:dyDescent="0.25">
      <c r="A26" s="38" t="s">
        <v>62</v>
      </c>
      <c r="B26" s="39" t="s">
        <v>63</v>
      </c>
    </row>
    <row r="27" spans="1:3" x14ac:dyDescent="0.25">
      <c r="A27" s="38"/>
      <c r="B27" s="39"/>
    </row>
    <row r="28" spans="1:3" x14ac:dyDescent="0.25">
      <c r="A28" s="41" t="s">
        <v>64</v>
      </c>
      <c r="B28" s="42" t="s">
        <v>65</v>
      </c>
    </row>
    <row r="29" spans="1:3" x14ac:dyDescent="0.25">
      <c r="A29" s="41"/>
      <c r="B29" s="42"/>
    </row>
    <row r="30" spans="1:3" x14ac:dyDescent="0.25">
      <c r="A30" s="38" t="s">
        <v>66</v>
      </c>
      <c r="B30" s="39" t="s">
        <v>67</v>
      </c>
    </row>
    <row r="31" spans="1:3" x14ac:dyDescent="0.25">
      <c r="A31" s="38"/>
      <c r="B31" s="39"/>
    </row>
    <row r="32" spans="1:3" x14ac:dyDescent="0.25">
      <c r="A32" s="41" t="s">
        <v>68</v>
      </c>
      <c r="B32" s="42" t="s">
        <v>69</v>
      </c>
    </row>
    <row r="33" spans="1:2" x14ac:dyDescent="0.25">
      <c r="A33" s="41"/>
      <c r="B33" s="42"/>
    </row>
    <row r="34" spans="1:2" x14ac:dyDescent="0.25">
      <c r="A34" s="38" t="s">
        <v>70</v>
      </c>
      <c r="B34" s="39" t="s">
        <v>71</v>
      </c>
    </row>
    <row r="35" spans="1:2" x14ac:dyDescent="0.25">
      <c r="A35" s="38"/>
      <c r="B35" s="39"/>
    </row>
    <row r="36" spans="1:2" x14ac:dyDescent="0.25">
      <c r="A36" s="41" t="s">
        <v>50</v>
      </c>
      <c r="B36" s="42" t="s">
        <v>72</v>
      </c>
    </row>
    <row r="37" spans="1:2" x14ac:dyDescent="0.25">
      <c r="A37" s="41"/>
      <c r="B37" s="42"/>
    </row>
    <row r="38" spans="1:2" x14ac:dyDescent="0.25">
      <c r="A38" s="38" t="s">
        <v>73</v>
      </c>
      <c r="B38" s="39" t="s">
        <v>74</v>
      </c>
    </row>
    <row r="39" spans="1:2" x14ac:dyDescent="0.25">
      <c r="A39" s="38"/>
      <c r="B39" s="39"/>
    </row>
    <row r="40" spans="1:2" x14ac:dyDescent="0.25">
      <c r="A40" s="30"/>
    </row>
    <row r="41" spans="1:2" ht="15.75" x14ac:dyDescent="0.25">
      <c r="A41" s="28" t="s">
        <v>23</v>
      </c>
      <c r="B41" s="29"/>
    </row>
    <row r="42" spans="1:2" x14ac:dyDescent="0.25">
      <c r="A42" s="41" t="s">
        <v>75</v>
      </c>
      <c r="B42" s="42" t="s">
        <v>76</v>
      </c>
    </row>
    <row r="43" spans="1:2" x14ac:dyDescent="0.25">
      <c r="A43" s="41"/>
      <c r="B43" s="42"/>
    </row>
    <row r="44" spans="1:2" x14ac:dyDescent="0.25">
      <c r="A44" s="38" t="s">
        <v>77</v>
      </c>
      <c r="B44" s="39" t="s">
        <v>78</v>
      </c>
    </row>
    <row r="45" spans="1:2" x14ac:dyDescent="0.25">
      <c r="A45" s="38"/>
      <c r="B45" s="39"/>
    </row>
    <row r="46" spans="1:2" x14ac:dyDescent="0.25">
      <c r="A46" s="41" t="s">
        <v>79</v>
      </c>
      <c r="B46" s="42" t="s">
        <v>80</v>
      </c>
    </row>
    <row r="47" spans="1:2" x14ac:dyDescent="0.25">
      <c r="A47" s="41"/>
      <c r="B47" s="42"/>
    </row>
    <row r="48" spans="1:2" x14ac:dyDescent="0.25">
      <c r="A48" s="38" t="s">
        <v>2</v>
      </c>
      <c r="B48" s="39" t="s">
        <v>81</v>
      </c>
    </row>
    <row r="49" spans="1:2" x14ac:dyDescent="0.25">
      <c r="A49" s="38"/>
      <c r="B49" s="39"/>
    </row>
    <row r="50" spans="1:2" x14ac:dyDescent="0.25">
      <c r="A50" s="41" t="s">
        <v>82</v>
      </c>
      <c r="B50" s="42" t="s">
        <v>83</v>
      </c>
    </row>
    <row r="51" spans="1:2" x14ac:dyDescent="0.25">
      <c r="A51" s="41"/>
      <c r="B51" s="42"/>
    </row>
    <row r="52" spans="1:2" x14ac:dyDescent="0.25">
      <c r="A52" s="30"/>
    </row>
    <row r="53" spans="1:2" ht="15.75" x14ac:dyDescent="0.25">
      <c r="A53" s="28" t="s">
        <v>84</v>
      </c>
      <c r="B53" s="29"/>
    </row>
    <row r="54" spans="1:2" x14ac:dyDescent="0.25">
      <c r="A54" s="41" t="s">
        <v>85</v>
      </c>
      <c r="B54" s="42" t="s">
        <v>86</v>
      </c>
    </row>
    <row r="55" spans="1:2" x14ac:dyDescent="0.25">
      <c r="A55" s="41"/>
      <c r="B55" s="42"/>
    </row>
    <row r="56" spans="1:2" x14ac:dyDescent="0.25">
      <c r="A56" s="38" t="s">
        <v>87</v>
      </c>
      <c r="B56" s="39" t="s">
        <v>88</v>
      </c>
    </row>
    <row r="57" spans="1:2" x14ac:dyDescent="0.25">
      <c r="A57" s="38"/>
      <c r="B57" s="39"/>
    </row>
    <row r="58" spans="1:2" x14ac:dyDescent="0.25">
      <c r="A58" s="41" t="s">
        <v>89</v>
      </c>
      <c r="B58" s="42" t="s">
        <v>90</v>
      </c>
    </row>
    <row r="59" spans="1:2" x14ac:dyDescent="0.25">
      <c r="A59" s="41"/>
      <c r="B59" s="42"/>
    </row>
    <row r="60" spans="1:2" x14ac:dyDescent="0.25">
      <c r="A60" s="30"/>
    </row>
    <row r="61" spans="1:2" ht="15.75" x14ac:dyDescent="0.25">
      <c r="A61" s="28" t="s">
        <v>91</v>
      </c>
      <c r="B61" s="29"/>
    </row>
    <row r="62" spans="1:2" x14ac:dyDescent="0.25">
      <c r="A62" s="41" t="s">
        <v>92</v>
      </c>
      <c r="B62" s="42" t="s">
        <v>93</v>
      </c>
    </row>
    <row r="63" spans="1:2" x14ac:dyDescent="0.25">
      <c r="A63" s="41"/>
      <c r="B63" s="42"/>
    </row>
    <row r="64" spans="1:2" x14ac:dyDescent="0.25">
      <c r="A64" s="38" t="s">
        <v>94</v>
      </c>
      <c r="B64" s="39" t="s">
        <v>95</v>
      </c>
    </row>
    <row r="65" spans="1:2" x14ac:dyDescent="0.25">
      <c r="A65" s="38"/>
      <c r="B65" s="39"/>
    </row>
    <row r="66" spans="1:2" x14ac:dyDescent="0.25">
      <c r="A66" s="41" t="s">
        <v>96</v>
      </c>
      <c r="B66" s="42" t="s">
        <v>97</v>
      </c>
    </row>
    <row r="67" spans="1:2" x14ac:dyDescent="0.25">
      <c r="A67" s="41"/>
      <c r="B67" s="42"/>
    </row>
    <row r="68" spans="1:2" x14ac:dyDescent="0.25">
      <c r="A68" s="30"/>
    </row>
    <row r="69" spans="1:2" ht="15.75" x14ac:dyDescent="0.25">
      <c r="A69" s="28" t="s">
        <v>98</v>
      </c>
      <c r="B69" s="29"/>
    </row>
    <row r="70" spans="1:2" x14ac:dyDescent="0.25">
      <c r="A70" s="41" t="s">
        <v>99</v>
      </c>
      <c r="B70" s="42" t="s">
        <v>100</v>
      </c>
    </row>
    <row r="71" spans="1:2" x14ac:dyDescent="0.25">
      <c r="A71" s="41"/>
      <c r="B71" s="42"/>
    </row>
    <row r="72" spans="1:2" x14ac:dyDescent="0.25">
      <c r="A72" s="38" t="s">
        <v>101</v>
      </c>
      <c r="B72" s="39" t="s">
        <v>102</v>
      </c>
    </row>
    <row r="73" spans="1:2" x14ac:dyDescent="0.25">
      <c r="A73" s="38"/>
      <c r="B73" s="39"/>
    </row>
    <row r="74" spans="1:2" x14ac:dyDescent="0.25">
      <c r="A74" s="41" t="s">
        <v>103</v>
      </c>
      <c r="B74" s="42" t="s">
        <v>104</v>
      </c>
    </row>
    <row r="75" spans="1:2" x14ac:dyDescent="0.25">
      <c r="A75" s="41"/>
      <c r="B75" s="42"/>
    </row>
    <row r="76" spans="1:2" x14ac:dyDescent="0.25">
      <c r="A76" s="38" t="s">
        <v>105</v>
      </c>
      <c r="B76" s="39" t="s">
        <v>106</v>
      </c>
    </row>
    <row r="77" spans="1:2" x14ac:dyDescent="0.25">
      <c r="A77" s="38"/>
      <c r="B77" s="39"/>
    </row>
    <row r="78" spans="1:2" x14ac:dyDescent="0.25">
      <c r="A78" s="30"/>
    </row>
    <row r="79" spans="1:2" ht="15.75" x14ac:dyDescent="0.25">
      <c r="A79" s="28" t="s">
        <v>107</v>
      </c>
      <c r="B79" s="29"/>
    </row>
    <row r="80" spans="1:2" x14ac:dyDescent="0.25">
      <c r="A80" s="41" t="s">
        <v>108</v>
      </c>
      <c r="B80" s="42" t="s">
        <v>109</v>
      </c>
    </row>
    <row r="81" spans="1:2" x14ac:dyDescent="0.25">
      <c r="A81" s="41"/>
      <c r="B81" s="42"/>
    </row>
    <row r="82" spans="1:2" x14ac:dyDescent="0.25">
      <c r="A82" s="38" t="s">
        <v>110</v>
      </c>
      <c r="B82" s="39" t="s">
        <v>111</v>
      </c>
    </row>
    <row r="83" spans="1:2" x14ac:dyDescent="0.25">
      <c r="A83" s="38"/>
      <c r="B83" s="39"/>
    </row>
    <row r="84" spans="1:2" x14ac:dyDescent="0.25">
      <c r="A84" s="41" t="s">
        <v>112</v>
      </c>
      <c r="B84" s="42" t="s">
        <v>113</v>
      </c>
    </row>
    <row r="85" spans="1:2" x14ac:dyDescent="0.25">
      <c r="A85" s="41"/>
      <c r="B85" s="42"/>
    </row>
    <row r="86" spans="1:2" x14ac:dyDescent="0.25">
      <c r="A86" s="38" t="s">
        <v>114</v>
      </c>
      <c r="B86" s="39" t="s">
        <v>115</v>
      </c>
    </row>
    <row r="87" spans="1:2" x14ac:dyDescent="0.25">
      <c r="A87" s="38"/>
      <c r="B87" s="39"/>
    </row>
    <row r="88" spans="1:2" x14ac:dyDescent="0.25">
      <c r="A88" s="30"/>
    </row>
    <row r="89" spans="1:2" ht="15.75" x14ac:dyDescent="0.25">
      <c r="A89" s="28" t="s">
        <v>116</v>
      </c>
      <c r="B89" s="29"/>
    </row>
    <row r="90" spans="1:2" x14ac:dyDescent="0.25">
      <c r="A90" s="41" t="s">
        <v>117</v>
      </c>
      <c r="B90" s="42" t="s">
        <v>118</v>
      </c>
    </row>
    <row r="91" spans="1:2" x14ac:dyDescent="0.25">
      <c r="A91" s="41"/>
      <c r="B91" s="42"/>
    </row>
    <row r="92" spans="1:2" x14ac:dyDescent="0.25">
      <c r="A92" s="38" t="s">
        <v>119</v>
      </c>
      <c r="B92" s="39" t="s">
        <v>120</v>
      </c>
    </row>
    <row r="93" spans="1:2" x14ac:dyDescent="0.25">
      <c r="A93" s="38"/>
      <c r="B93" s="39"/>
    </row>
    <row r="94" spans="1:2" x14ac:dyDescent="0.25">
      <c r="A94" s="30"/>
    </row>
    <row r="95" spans="1:2" ht="15.75" x14ac:dyDescent="0.25">
      <c r="A95" s="28" t="s">
        <v>121</v>
      </c>
      <c r="B95" s="29"/>
    </row>
    <row r="96" spans="1:2" x14ac:dyDescent="0.25">
      <c r="A96" s="41" t="s">
        <v>122</v>
      </c>
      <c r="B96" s="42" t="s">
        <v>123</v>
      </c>
    </row>
    <row r="97" spans="1:2" x14ac:dyDescent="0.25">
      <c r="A97" s="41"/>
      <c r="B97" s="42"/>
    </row>
    <row r="98" spans="1:2" x14ac:dyDescent="0.25">
      <c r="A98" s="38" t="s">
        <v>124</v>
      </c>
      <c r="B98" s="39">
        <v>6</v>
      </c>
    </row>
    <row r="99" spans="1:2" x14ac:dyDescent="0.25">
      <c r="A99" s="38"/>
      <c r="B99" s="39"/>
    </row>
  </sheetData>
  <mergeCells count="91"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6:A17"/>
    <mergeCell ref="B16:B1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4:A55"/>
    <mergeCell ref="B54:B55"/>
    <mergeCell ref="A56:A57"/>
    <mergeCell ref="B56:B57"/>
    <mergeCell ref="A58:A59"/>
    <mergeCell ref="B58:B59"/>
    <mergeCell ref="A62:A63"/>
    <mergeCell ref="B62:B63"/>
    <mergeCell ref="A64:A65"/>
    <mergeCell ref="B64:B65"/>
    <mergeCell ref="C12:C13"/>
    <mergeCell ref="C14:C15"/>
    <mergeCell ref="C16:C17"/>
    <mergeCell ref="A90:A91"/>
    <mergeCell ref="B90:B91"/>
    <mergeCell ref="A82:A83"/>
    <mergeCell ref="B82:B83"/>
    <mergeCell ref="A84:A85"/>
    <mergeCell ref="B84:B85"/>
    <mergeCell ref="A86:A87"/>
    <mergeCell ref="B86:B87"/>
    <mergeCell ref="A74:A75"/>
    <mergeCell ref="B74:B75"/>
    <mergeCell ref="A76:A77"/>
    <mergeCell ref="B76:B77"/>
    <mergeCell ref="A80:A81"/>
    <mergeCell ref="A1:B1"/>
    <mergeCell ref="C4:C5"/>
    <mergeCell ref="C6:C7"/>
    <mergeCell ref="C8:C9"/>
    <mergeCell ref="C10:C11"/>
    <mergeCell ref="A10:A11"/>
    <mergeCell ref="B10:B11"/>
    <mergeCell ref="C20:C21"/>
    <mergeCell ref="C22:C23"/>
    <mergeCell ref="C24:C25"/>
    <mergeCell ref="A98:A99"/>
    <mergeCell ref="B98:B99"/>
    <mergeCell ref="A92:A93"/>
    <mergeCell ref="B92:B93"/>
    <mergeCell ref="A96:A97"/>
    <mergeCell ref="B96:B97"/>
    <mergeCell ref="B80:B81"/>
    <mergeCell ref="A66:A67"/>
    <mergeCell ref="B66:B67"/>
    <mergeCell ref="A70:A71"/>
    <mergeCell ref="B70:B71"/>
    <mergeCell ref="A72:A73"/>
    <mergeCell ref="B72:B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cp:lastPrinted>2011-02-13T02:26:48Z</cp:lastPrinted>
  <dcterms:created xsi:type="dcterms:W3CDTF">2011-02-13T01:43:13Z</dcterms:created>
  <dcterms:modified xsi:type="dcterms:W3CDTF">2011-02-18T03:20:07Z</dcterms:modified>
</cp:coreProperties>
</file>